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8_{9BAB33A8-E950-467A-903B-9C7D92D5EDA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iscente" sheetId="2" r:id="rId1"/>
    <sheet name="Docente" sheetId="5" r:id="rId2"/>
    <sheet name="CÁLCULO DA MEDIA PONDERADA" sheetId="4" r:id="rId3"/>
    <sheet name="CLASSIFICAÇÃO FINAL" sheetId="3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4" l="1"/>
  <c r="F28" i="4"/>
  <c r="F27" i="4"/>
  <c r="F25" i="4"/>
  <c r="F24" i="4"/>
  <c r="D28" i="4"/>
  <c r="D27" i="4"/>
  <c r="D26" i="4"/>
  <c r="D25" i="4"/>
  <c r="D24" i="4"/>
  <c r="V6" i="2"/>
  <c r="V5" i="2"/>
  <c r="V3" i="2"/>
  <c r="V4" i="2"/>
  <c r="Z3" i="5"/>
  <c r="Z4" i="5"/>
  <c r="Z5" i="5"/>
  <c r="Z6" i="5"/>
  <c r="Z7" i="5"/>
  <c r="Z8" i="5"/>
  <c r="Z9" i="5"/>
  <c r="Z10" i="5"/>
  <c r="Z11" i="5"/>
  <c r="Z12" i="5"/>
  <c r="Z2" i="5"/>
  <c r="V2" i="2"/>
  <c r="F29" i="4"/>
  <c r="F30" i="4"/>
  <c r="F31" i="4"/>
  <c r="F32" i="4"/>
  <c r="F33" i="4"/>
  <c r="F34" i="4"/>
  <c r="F35" i="4"/>
  <c r="D29" i="4"/>
  <c r="D30" i="4"/>
  <c r="D31" i="4"/>
  <c r="D32" i="4"/>
  <c r="D33" i="4"/>
  <c r="D34" i="4"/>
  <c r="D35" i="4"/>
  <c r="G24" i="4"/>
  <c r="G25" i="4"/>
  <c r="I25" i="4"/>
  <c r="G26" i="4"/>
  <c r="I26" i="4"/>
  <c r="G27" i="4"/>
  <c r="I27" i="4"/>
  <c r="G28" i="4"/>
  <c r="I28" i="4"/>
  <c r="G29" i="4"/>
  <c r="I29" i="4"/>
  <c r="G30" i="4"/>
  <c r="I30" i="4"/>
  <c r="G31" i="4"/>
  <c r="I31" i="4"/>
  <c r="G32" i="4"/>
  <c r="I32" i="4"/>
  <c r="G33" i="4"/>
  <c r="I33" i="4"/>
  <c r="G34" i="4"/>
  <c r="I34" i="4"/>
  <c r="G35" i="4"/>
  <c r="I35" i="4"/>
  <c r="I24" i="4"/>
</calcChain>
</file>

<file path=xl/sharedStrings.xml><?xml version="1.0" encoding="utf-8"?>
<sst xmlns="http://schemas.openxmlformats.org/spreadsheetml/2006/main" count="85" uniqueCount="71">
  <si>
    <t>orientacoes concluidas</t>
  </si>
  <si>
    <t>orientacoes em andamento</t>
  </si>
  <si>
    <t>COM aluno A1-A2</t>
  </si>
  <si>
    <t>SEM aluno A1-A2</t>
  </si>
  <si>
    <t>projetos financiados</t>
  </si>
  <si>
    <t>disciplinas</t>
  </si>
  <si>
    <t>pesquisador CNPq</t>
  </si>
  <si>
    <t>capitulos de livros</t>
  </si>
  <si>
    <t>patente nacional</t>
  </si>
  <si>
    <t>patente internacional</t>
  </si>
  <si>
    <t>inserção social</t>
  </si>
  <si>
    <t>inserção internacional</t>
  </si>
  <si>
    <t>bolsas externas (mestrado)</t>
  </si>
  <si>
    <t>Nome</t>
  </si>
  <si>
    <t>livros (1º autor)</t>
  </si>
  <si>
    <t>livros (co-autor)</t>
  </si>
  <si>
    <t xml:space="preserve">patente internacional </t>
  </si>
  <si>
    <t>Aula &gt;4h</t>
  </si>
  <si>
    <t>Aula &lt;4h</t>
  </si>
  <si>
    <t>estágio exterior &gt;2 meses</t>
  </si>
  <si>
    <t>evento</t>
  </si>
  <si>
    <t>banca TCC</t>
  </si>
  <si>
    <t>co-orientação oficial</t>
  </si>
  <si>
    <t>Nota parcial</t>
  </si>
  <si>
    <t>COM aluno último autor A1-A2</t>
  </si>
  <si>
    <t>livros organizados</t>
  </si>
  <si>
    <t>ALUNO</t>
  </si>
  <si>
    <t>classificação</t>
  </si>
  <si>
    <t>MÉDIA PONDERADA</t>
  </si>
  <si>
    <t>Média Ponderada = 9 + 17 + 21 + 24 / 10</t>
  </si>
  <si>
    <t>Média Ponderada = 71 / 10 = 7,1</t>
  </si>
  <si>
    <t xml:space="preserve">Média Ponderada = (9 x 1)+(8,5 x 2)+(7 x 3)+(6 x 4) / 1 + 2 + 3 + 4 </t>
  </si>
  <si>
    <t>NOTA DOCENTE BRUTA</t>
  </si>
  <si>
    <t>DOCENTE/ALUNO</t>
  </si>
  <si>
    <t>NOTA DOCENTE (0-10)</t>
  </si>
  <si>
    <t>NOTA DO ALUNO BRUTA</t>
  </si>
  <si>
    <t>COM MÉDIA PONDERADA</t>
  </si>
  <si>
    <t>Final (0-10)</t>
  </si>
  <si>
    <t>Ex.:</t>
  </si>
  <si>
    <t>MÉDIA PONDERADA (0-10)</t>
  </si>
  <si>
    <t>DESTA FORMA, temosque transformar a nota em valores de 0-10 (ou como na planilha DOCENTE 0-1):</t>
  </si>
  <si>
    <t>nota docente</t>
  </si>
  <si>
    <t>NOTA DO ALUNO (0-10)</t>
  </si>
  <si>
    <t>DESTA FORMA, temosque transformar a nota em valores de 0-10</t>
  </si>
  <si>
    <t>BOLSA FAPESP</t>
  </si>
  <si>
    <t>Artigo A1-A2 (1o autor)</t>
  </si>
  <si>
    <t>Artigo A1-A2 (co-autor)</t>
  </si>
  <si>
    <t>CONGRESSO (1º autor)</t>
  </si>
  <si>
    <t>Jeferson Américo Ancelmo Teixeira</t>
  </si>
  <si>
    <t>Talisson Santos Chaves</t>
  </si>
  <si>
    <t>Emilson Donizete Pereira Junior</t>
  </si>
  <si>
    <t>Lucas Barreto de Souza</t>
  </si>
  <si>
    <t>a nota que será usada como o fator de divisão deverá ser a maior nota do docente/aluno</t>
  </si>
  <si>
    <t>Anna Cecília Bezerra de Oliveira</t>
  </si>
  <si>
    <t>Carlos Crestani/Lucas Barreto de Souza</t>
  </si>
  <si>
    <t>Carina Andrade/Emilson Donizete Pereira Junior</t>
  </si>
  <si>
    <t>Ana Claudia Oliveira/Jeferson Américo Ancelmo Teixeira</t>
  </si>
  <si>
    <t>Cleiton Libardi/Talisson Santos Chaves</t>
  </si>
  <si>
    <t>Azair Souza/Anna Cecília Bezerra de Oliveira</t>
  </si>
  <si>
    <t>Artigo A3 (1o autor)</t>
  </si>
  <si>
    <t>Artigo A4 (1o autor)</t>
  </si>
  <si>
    <t>Artigo ≤B1 (1o autor)</t>
  </si>
  <si>
    <t>Artigo A3 (co-autor)</t>
  </si>
  <si>
    <t>Artigo A4 (co-autor)</t>
  </si>
  <si>
    <r>
      <t xml:space="preserve">Artigo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B1 (co-autor)</t>
    </r>
  </si>
  <si>
    <t>A3</t>
  </si>
  <si>
    <t>A4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</si>
  <si>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B1</t>
    </r>
  </si>
  <si>
    <t>COM aluno A3</t>
  </si>
  <si>
    <t>COM aluno A4</t>
  </si>
  <si>
    <r>
      <t xml:space="preserve">COM aluno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B1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</si>
</sst>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0404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4" fillId="0" borderId="0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3" borderId="0" xfId="1" applyFont="1" applyFill="1" applyAlignment="1">
      <alignment horizontal="left"/>
    </xf>
    <xf numFmtId="0" fontId="0" fillId="3" borderId="0" xfId="0" applyFill="1"/>
    <xf numFmtId="0" fontId="0" fillId="3" borderId="0" xfId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2">
    <cellStyle name="Bom" xfId="1" builtinId="26"/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352425</xdr:colOff>
      <xdr:row>29</xdr:row>
      <xdr:rowOff>114300</xdr:rowOff>
    </xdr:to>
    <xdr:pic>
      <xdr:nvPicPr>
        <xdr:cNvPr id="4" name="Imagem 3" descr="Como Calcular Média Ponderada no Exc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63722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514350</xdr:colOff>
      <xdr:row>8</xdr:row>
      <xdr:rowOff>114300</xdr:rowOff>
    </xdr:to>
    <xdr:pic>
      <xdr:nvPicPr>
        <xdr:cNvPr id="2" name="Imagem 1" descr="Como Calcular Média Ponderada no Exce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63722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opLeftCell="P1" zoomScaleNormal="100" workbookViewId="0">
      <selection activeCell="J1" sqref="J1"/>
    </sheetView>
  </sheetViews>
  <sheetFormatPr defaultColWidth="8.85546875" defaultRowHeight="15" x14ac:dyDescent="0.25"/>
  <cols>
    <col min="1" max="1" width="36" style="3" customWidth="1"/>
    <col min="2" max="2" width="28.42578125" style="3" customWidth="1"/>
    <col min="3" max="3" width="20.85546875" style="3" bestFit="1" customWidth="1"/>
    <col min="4" max="4" width="20.85546875" style="3" customWidth="1"/>
    <col min="5" max="5" width="20.42578125" style="3" bestFit="1" customWidth="1"/>
    <col min="6" max="6" width="20.42578125" style="3" customWidth="1"/>
    <col min="7" max="7" width="21.28515625" style="3" customWidth="1"/>
    <col min="8" max="8" width="17.7109375" style="3" customWidth="1"/>
    <col min="9" max="10" width="22.42578125" style="3" customWidth="1"/>
    <col min="11" max="11" width="14.85546875" style="3" bestFit="1" customWidth="1"/>
    <col min="12" max="12" width="15.28515625" style="3" bestFit="1" customWidth="1"/>
    <col min="13" max="13" width="16" style="3" bestFit="1" customWidth="1"/>
    <col min="14" max="14" width="20.85546875" style="3" bestFit="1" customWidth="1"/>
    <col min="15" max="15" width="27.140625" style="3" bestFit="1" customWidth="1"/>
    <col min="16" max="16" width="17.42578125" style="3" customWidth="1"/>
    <col min="17" max="17" width="11.85546875" style="3" customWidth="1"/>
    <col min="18" max="18" width="24" style="3" bestFit="1" customWidth="1"/>
    <col min="19" max="19" width="16" style="3" customWidth="1"/>
    <col min="20" max="20" width="9.85546875" style="3" bestFit="1" customWidth="1"/>
    <col min="21" max="21" width="19.28515625" style="3" bestFit="1" customWidth="1"/>
    <col min="22" max="22" width="15.42578125" style="3" customWidth="1"/>
    <col min="23" max="23" width="16.85546875" style="1" customWidth="1"/>
    <col min="24" max="24" width="30.42578125" style="1" customWidth="1"/>
    <col min="25" max="25" width="5.28515625" style="1" customWidth="1"/>
    <col min="26" max="26" width="15" style="1" bestFit="1" customWidth="1"/>
    <col min="27" max="16384" width="8.85546875" style="1"/>
  </cols>
  <sheetData>
    <row r="1" spans="1:26" x14ac:dyDescent="0.25">
      <c r="A1" s="27" t="s">
        <v>13</v>
      </c>
      <c r="B1" s="29" t="s">
        <v>44</v>
      </c>
      <c r="C1" s="21" t="s">
        <v>45</v>
      </c>
      <c r="D1" s="21" t="s">
        <v>59</v>
      </c>
      <c r="E1" s="21" t="s">
        <v>60</v>
      </c>
      <c r="F1" s="21" t="s">
        <v>61</v>
      </c>
      <c r="G1" s="21" t="s">
        <v>46</v>
      </c>
      <c r="H1" s="21" t="s">
        <v>62</v>
      </c>
      <c r="I1" s="21" t="s">
        <v>63</v>
      </c>
      <c r="J1" s="21" t="s">
        <v>64</v>
      </c>
      <c r="K1" s="21" t="s">
        <v>14</v>
      </c>
      <c r="L1" s="21" t="s">
        <v>15</v>
      </c>
      <c r="M1" s="21" t="s">
        <v>8</v>
      </c>
      <c r="N1" s="21" t="s">
        <v>16</v>
      </c>
      <c r="O1" s="21" t="s">
        <v>47</v>
      </c>
      <c r="P1" s="21" t="s">
        <v>17</v>
      </c>
      <c r="Q1" s="21" t="s">
        <v>18</v>
      </c>
      <c r="R1" s="21" t="s">
        <v>19</v>
      </c>
      <c r="S1" s="28" t="s">
        <v>20</v>
      </c>
      <c r="T1" s="28" t="s">
        <v>21</v>
      </c>
      <c r="U1" s="28" t="s">
        <v>22</v>
      </c>
      <c r="V1" s="28" t="s">
        <v>23</v>
      </c>
      <c r="Z1" s="21"/>
    </row>
    <row r="2" spans="1:26" s="3" customFormat="1" ht="15.75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3">
        <f>B2*4+(C2*6+D2*4+E2*3+F2*2)*2+G2*2+H2*1+I2*0.5+J2*0.25+K2*3+L2*1+M2*3+N2*6+O2*0.5+P2*1+Q2*0.2+R2*4+S2*0.5+T2*0.2+U2*0.2</f>
        <v>0</v>
      </c>
      <c r="Z2" s="1"/>
    </row>
    <row r="3" spans="1:26" s="3" customFormat="1" ht="15.75" x14ac:dyDescent="0.25">
      <c r="A3" s="31"/>
      <c r="B3" s="5"/>
      <c r="V3" s="3">
        <f t="shared" ref="V3:V6" si="0">B3*4+(C3*6+D3*4+E3*3+F3*2)*2+G3*2+H3*1+I3*0.5+J3*0.25+K3*3+L3*1+M3*3+N3*6+O3*0.5+P3*1+Q3*0.2+R3*4+S3*0.5+T3*0.2+U3*0.2</f>
        <v>0</v>
      </c>
      <c r="Z3" s="1"/>
    </row>
    <row r="4" spans="1:26" s="3" customFormat="1" ht="15.75" x14ac:dyDescent="0.25">
      <c r="A4" s="30"/>
      <c r="B4" s="5"/>
      <c r="V4" s="3">
        <f t="shared" si="0"/>
        <v>0</v>
      </c>
    </row>
    <row r="5" spans="1:26" s="3" customFormat="1" x14ac:dyDescent="0.25">
      <c r="A5" s="34"/>
      <c r="B5" s="5"/>
      <c r="V5" s="3">
        <f t="shared" si="0"/>
        <v>0</v>
      </c>
      <c r="Z5" s="1"/>
    </row>
    <row r="6" spans="1:26" s="3" customFormat="1" x14ac:dyDescent="0.25">
      <c r="A6" s="34"/>
      <c r="B6" s="5"/>
      <c r="V6" s="3">
        <f t="shared" si="0"/>
        <v>0</v>
      </c>
    </row>
    <row r="7" spans="1:26" s="3" customFormat="1" x14ac:dyDescent="0.25">
      <c r="A7" s="5"/>
      <c r="B7" s="5"/>
      <c r="Z7" s="1"/>
    </row>
    <row r="8" spans="1:26" s="3" customFormat="1" x14ac:dyDescent="0.25">
      <c r="A8" s="5"/>
      <c r="B8" s="5"/>
    </row>
    <row r="9" spans="1:26" s="3" customFormat="1" x14ac:dyDescent="0.25">
      <c r="A9" s="5"/>
      <c r="B9" s="5"/>
      <c r="Z9" s="1"/>
    </row>
    <row r="10" spans="1:26" s="3" customFormat="1" x14ac:dyDescent="0.25">
      <c r="A10" s="5"/>
      <c r="B10" s="5"/>
      <c r="Z10" s="1"/>
    </row>
    <row r="11" spans="1:26" s="3" customFormat="1" x14ac:dyDescent="0.25">
      <c r="A11" s="5"/>
      <c r="B11" s="5"/>
      <c r="Z11" s="1"/>
    </row>
    <row r="12" spans="1:26" s="3" customFormat="1" x14ac:dyDescent="0.25">
      <c r="A12" s="5"/>
      <c r="B12" s="5"/>
      <c r="Z12" s="1"/>
    </row>
    <row r="13" spans="1:26" s="3" customFormat="1" x14ac:dyDescent="0.25">
      <c r="A13" s="5"/>
      <c r="B13" s="5"/>
      <c r="Z13" s="1"/>
    </row>
    <row r="14" spans="1:26" s="3" customFormat="1" x14ac:dyDescent="0.25">
      <c r="A14" s="5"/>
      <c r="B14" s="5"/>
      <c r="Z14" s="1"/>
    </row>
    <row r="15" spans="1:26" x14ac:dyDescent="0.25">
      <c r="A15" s="5"/>
      <c r="B15" s="5"/>
      <c r="W15" s="3"/>
      <c r="X15" s="3"/>
    </row>
    <row r="16" spans="1:26" x14ac:dyDescent="0.25">
      <c r="A16" s="5"/>
      <c r="B16" s="5"/>
      <c r="W16" s="3"/>
      <c r="X16" s="3"/>
    </row>
    <row r="17" spans="1:24" x14ac:dyDescent="0.25">
      <c r="A17" s="5"/>
      <c r="B17" s="5"/>
      <c r="W17" s="3"/>
      <c r="X17" s="3"/>
    </row>
    <row r="18" spans="1:24" x14ac:dyDescent="0.25">
      <c r="A18" s="5"/>
      <c r="B18" s="5"/>
      <c r="P18" s="24"/>
      <c r="Q18" s="24"/>
      <c r="W18" s="3"/>
      <c r="X18" s="3"/>
    </row>
    <row r="19" spans="1:24" x14ac:dyDescent="0.25">
      <c r="O19" s="24"/>
      <c r="W19" s="3"/>
    </row>
    <row r="20" spans="1:24" x14ac:dyDescent="0.25">
      <c r="P20" s="24"/>
      <c r="W20" s="3"/>
    </row>
    <row r="21" spans="1:24" x14ac:dyDescent="0.25">
      <c r="W21" s="3"/>
    </row>
    <row r="22" spans="1:24" x14ac:dyDescent="0.25">
      <c r="C22" s="24"/>
      <c r="D22" s="24"/>
    </row>
    <row r="25" spans="1:24" x14ac:dyDescent="0.25">
      <c r="C25" s="4"/>
      <c r="D25" s="4"/>
      <c r="G25" s="4"/>
      <c r="H25" s="4"/>
    </row>
    <row r="26" spans="1:24" x14ac:dyDescent="0.25">
      <c r="C26" s="5"/>
      <c r="D26" s="5"/>
      <c r="G26" s="5"/>
      <c r="H26" s="5"/>
    </row>
    <row r="27" spans="1:24" x14ac:dyDescent="0.25">
      <c r="C27" s="5"/>
      <c r="D27" s="5"/>
      <c r="G27" s="5"/>
      <c r="H27" s="5"/>
    </row>
    <row r="28" spans="1:24" x14ac:dyDescent="0.25">
      <c r="C28" s="5"/>
      <c r="D28" s="5"/>
      <c r="G28" s="5"/>
      <c r="H28" s="5"/>
    </row>
    <row r="29" spans="1:24" x14ac:dyDescent="0.25">
      <c r="C29" s="5"/>
      <c r="D29" s="5"/>
      <c r="G29" s="5"/>
      <c r="H29" s="5"/>
    </row>
    <row r="30" spans="1:24" x14ac:dyDescent="0.25">
      <c r="C30" s="5"/>
      <c r="D30" s="5"/>
      <c r="G30" s="5"/>
      <c r="H30" s="5"/>
    </row>
    <row r="31" spans="1:24" x14ac:dyDescent="0.25">
      <c r="C31" s="5"/>
      <c r="D31" s="5"/>
      <c r="G31" s="5"/>
      <c r="H31" s="5"/>
    </row>
    <row r="32" spans="1:24" x14ac:dyDescent="0.25">
      <c r="C32" s="5"/>
      <c r="D32" s="5"/>
      <c r="G32" s="5"/>
      <c r="H32" s="5"/>
    </row>
    <row r="33" spans="3:8" x14ac:dyDescent="0.25">
      <c r="C33" s="5"/>
      <c r="D33" s="5"/>
      <c r="G33" s="5"/>
      <c r="H33" s="5"/>
    </row>
    <row r="34" spans="3:8" x14ac:dyDescent="0.25">
      <c r="C34" s="5"/>
      <c r="D34" s="5"/>
      <c r="G34" s="5"/>
      <c r="H34" s="5"/>
    </row>
    <row r="35" spans="3:8" x14ac:dyDescent="0.25">
      <c r="C35" s="5"/>
      <c r="D35" s="5"/>
      <c r="G35" s="5"/>
      <c r="H35" s="5"/>
    </row>
    <row r="36" spans="3:8" x14ac:dyDescent="0.25">
      <c r="C36" s="5"/>
      <c r="D36" s="5"/>
      <c r="G36" s="5"/>
      <c r="H36" s="5"/>
    </row>
    <row r="37" spans="3:8" x14ac:dyDescent="0.25">
      <c r="C37" s="5"/>
      <c r="D37" s="5"/>
      <c r="G37" s="5"/>
      <c r="H37" s="5"/>
    </row>
    <row r="38" spans="3:8" x14ac:dyDescent="0.25">
      <c r="C38" s="5"/>
      <c r="D38" s="5"/>
      <c r="G38" s="5"/>
      <c r="H38" s="5"/>
    </row>
    <row r="39" spans="3:8" x14ac:dyDescent="0.25">
      <c r="C39" s="5"/>
      <c r="D39" s="5"/>
      <c r="G39" s="5"/>
      <c r="H39" s="5"/>
    </row>
    <row r="40" spans="3:8" x14ac:dyDescent="0.25">
      <c r="C40" s="5"/>
      <c r="D40" s="5"/>
      <c r="G40" s="5"/>
      <c r="H40" s="5"/>
    </row>
    <row r="41" spans="3:8" x14ac:dyDescent="0.25">
      <c r="C41" s="5"/>
      <c r="D41" s="5"/>
      <c r="G41" s="5"/>
      <c r="H41" s="5"/>
    </row>
    <row r="42" spans="3:8" x14ac:dyDescent="0.25">
      <c r="C42" s="5"/>
      <c r="D42" s="5"/>
      <c r="G42" s="5"/>
      <c r="H42" s="5"/>
    </row>
  </sheetData>
  <pageMargins left="0.511811024" right="0.511811024" top="0.78740157499999996" bottom="0.78740157499999996" header="0.31496062000000002" footer="0.3149606200000000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2"/>
  <sheetViews>
    <sheetView tabSelected="1" topLeftCell="R1" zoomScale="90" zoomScaleNormal="90" workbookViewId="0">
      <selection activeCell="P1" sqref="P1"/>
    </sheetView>
  </sheetViews>
  <sheetFormatPr defaultColWidth="8.85546875" defaultRowHeight="15" x14ac:dyDescent="0.25"/>
  <cols>
    <col min="1" max="1" width="36.28515625" style="1" customWidth="1"/>
    <col min="2" max="2" width="32.42578125" style="1" customWidth="1"/>
    <col min="3" max="3" width="21.42578125" style="1" bestFit="1" customWidth="1"/>
    <col min="4" max="4" width="25.85546875" style="1" bestFit="1" customWidth="1"/>
    <col min="5" max="5" width="31.7109375" style="1" customWidth="1"/>
    <col min="6" max="6" width="9.42578125" style="1" customWidth="1"/>
    <col min="7" max="7" width="10.85546875" style="1" customWidth="1"/>
    <col min="8" max="8" width="9.7109375" style="1" customWidth="1"/>
    <col min="9" max="9" width="16.42578125" style="1" bestFit="1" customWidth="1"/>
    <col min="10" max="10" width="16.42578125" style="1" customWidth="1"/>
    <col min="11" max="11" width="16.28515625" style="1" bestFit="1" customWidth="1"/>
    <col min="12" max="12" width="14.42578125" style="1" bestFit="1" customWidth="1"/>
    <col min="13" max="13" width="16" style="1" customWidth="1"/>
    <col min="14" max="15" width="9.42578125" style="1" customWidth="1"/>
    <col min="16" max="16" width="16.85546875" style="1" customWidth="1"/>
    <col min="17" max="17" width="22.140625" style="1" customWidth="1"/>
    <col min="18" max="18" width="14.42578125" style="1" customWidth="1"/>
    <col min="19" max="19" width="17.42578125" style="1" bestFit="1" customWidth="1"/>
    <col min="20" max="20" width="17.28515625" style="1" bestFit="1" customWidth="1"/>
    <col min="21" max="21" width="17" style="1" bestFit="1" customWidth="1"/>
    <col min="22" max="22" width="16" style="1" bestFit="1" customWidth="1"/>
    <col min="23" max="23" width="20.42578125" style="1" bestFit="1" customWidth="1"/>
    <col min="24" max="24" width="14" style="1" bestFit="1" customWidth="1"/>
    <col min="25" max="25" width="20.85546875" style="1" bestFit="1" customWidth="1"/>
    <col min="26" max="26" width="16.85546875" style="1" customWidth="1"/>
    <col min="27" max="27" width="16.140625" style="1" customWidth="1"/>
    <col min="28" max="28" width="23.140625" style="1" customWidth="1"/>
  </cols>
  <sheetData>
    <row r="1" spans="1:43" x14ac:dyDescent="0.25">
      <c r="A1" s="20" t="s">
        <v>13</v>
      </c>
      <c r="B1" s="21" t="s">
        <v>12</v>
      </c>
      <c r="C1" s="21" t="s">
        <v>0</v>
      </c>
      <c r="D1" s="21" t="s">
        <v>1</v>
      </c>
      <c r="E1" s="21" t="s">
        <v>24</v>
      </c>
      <c r="F1" s="21" t="s">
        <v>65</v>
      </c>
      <c r="G1" s="21" t="s">
        <v>66</v>
      </c>
      <c r="H1" s="21" t="s">
        <v>67</v>
      </c>
      <c r="I1" s="21" t="s">
        <v>2</v>
      </c>
      <c r="J1" s="21" t="s">
        <v>68</v>
      </c>
      <c r="K1" s="21" t="s">
        <v>69</v>
      </c>
      <c r="L1" s="21" t="s">
        <v>70</v>
      </c>
      <c r="M1" s="21" t="s">
        <v>3</v>
      </c>
      <c r="N1" s="21" t="s">
        <v>65</v>
      </c>
      <c r="O1" s="21" t="s">
        <v>66</v>
      </c>
      <c r="P1" s="21" t="s">
        <v>67</v>
      </c>
      <c r="Q1" s="21" t="s">
        <v>4</v>
      </c>
      <c r="R1" s="21" t="s">
        <v>5</v>
      </c>
      <c r="S1" s="21" t="s">
        <v>6</v>
      </c>
      <c r="T1" s="21" t="s">
        <v>7</v>
      </c>
      <c r="U1" s="21" t="s">
        <v>25</v>
      </c>
      <c r="V1" s="21" t="s">
        <v>8</v>
      </c>
      <c r="W1" s="21" t="s">
        <v>9</v>
      </c>
      <c r="X1" s="21" t="s">
        <v>10</v>
      </c>
      <c r="Y1" s="21" t="s">
        <v>11</v>
      </c>
      <c r="Z1" s="21" t="s">
        <v>41</v>
      </c>
      <c r="AA1" s="3"/>
      <c r="AB1" s="3"/>
      <c r="AC1" s="4"/>
    </row>
    <row r="2" spans="1:43" ht="15.75" x14ac:dyDescent="0.25">
      <c r="A2" s="3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/>
      <c r="U2" s="3"/>
      <c r="V2" s="3"/>
      <c r="W2" s="3"/>
      <c r="X2" s="3"/>
      <c r="Y2" s="3"/>
      <c r="Z2" s="3">
        <f>B2*4+C2*2+D2*2+(E2*6+F2*4+G2*3+H2*1+I2*3+J2*2+K2*1.5+L2*0.5)*4+(M2*3+N2*2+O2*1+P2*0.5)*2+Q2*5+R2*1+S2*2+T2*2+U2*4+V2*3+W2*6+X2*2+Y2*3</f>
        <v>0</v>
      </c>
    </row>
    <row r="3" spans="1:43" s="4" customFormat="1" x14ac:dyDescent="0.25">
      <c r="A3" s="33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>
        <f t="shared" ref="Z3:Z12" si="0">B3*4+C3*2+D3*2+(E3*6+F3*4+G3*3+H3*1+I3*3+J3*2+K3*1.5+L3*0.5)*4+(M3*3+N3*2+O3*1+P3*0.5)*2+Q3*5+R3*1+S3*2+T3*2+U3*4+V3*3+W3*6+X3*2+Y3*3</f>
        <v>0</v>
      </c>
      <c r="AA3" s="3"/>
      <c r="AB3" s="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.75" x14ac:dyDescent="0.25">
      <c r="A4" s="32"/>
      <c r="Z4" s="3">
        <f t="shared" si="0"/>
        <v>0</v>
      </c>
      <c r="AB4" s="3"/>
    </row>
    <row r="5" spans="1:43" x14ac:dyDescent="0.25">
      <c r="A5" s="3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5"/>
      <c r="U5" s="3"/>
      <c r="V5" s="3"/>
      <c r="W5" s="3"/>
      <c r="X5" s="3"/>
      <c r="Y5" s="3"/>
      <c r="Z5" s="3">
        <f t="shared" si="0"/>
        <v>0</v>
      </c>
      <c r="AA5" s="3"/>
      <c r="AB5" s="3"/>
    </row>
    <row r="6" spans="1:43" x14ac:dyDescent="0.25">
      <c r="A6" s="33"/>
      <c r="Z6" s="3">
        <f t="shared" si="0"/>
        <v>0</v>
      </c>
      <c r="AA6" s="3"/>
      <c r="AB6" s="3"/>
    </row>
    <row r="7" spans="1:43" x14ac:dyDescent="0.25">
      <c r="Z7" s="3">
        <f t="shared" si="0"/>
        <v>0</v>
      </c>
      <c r="AA7" s="3"/>
      <c r="AB7" s="3"/>
    </row>
    <row r="8" spans="1:43" x14ac:dyDescent="0.25">
      <c r="A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  <c r="U8" s="3"/>
      <c r="V8" s="3"/>
      <c r="W8" s="3"/>
      <c r="X8" s="3"/>
      <c r="Y8" s="3"/>
      <c r="Z8" s="3">
        <f t="shared" si="0"/>
        <v>0</v>
      </c>
      <c r="AA8" s="5"/>
      <c r="AB8" s="13"/>
      <c r="AD8" s="4"/>
      <c r="AE8" s="1"/>
    </row>
    <row r="9" spans="1:43" x14ac:dyDescent="0.25">
      <c r="A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5"/>
      <c r="U9" s="3"/>
      <c r="V9" s="3"/>
      <c r="W9" s="3"/>
      <c r="X9" s="3"/>
      <c r="Y9" s="3"/>
      <c r="Z9" s="3">
        <f t="shared" si="0"/>
        <v>0</v>
      </c>
      <c r="AA9" s="5"/>
      <c r="AB9" s="13"/>
      <c r="AD9" s="5"/>
      <c r="AE9" s="1"/>
    </row>
    <row r="10" spans="1:43" x14ac:dyDescent="0.25">
      <c r="A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5"/>
      <c r="U10" s="3"/>
      <c r="V10" s="3"/>
      <c r="W10" s="3"/>
      <c r="X10" s="3"/>
      <c r="Y10" s="3"/>
      <c r="Z10" s="3">
        <f t="shared" si="0"/>
        <v>0</v>
      </c>
      <c r="AA10" s="5"/>
      <c r="AB10" s="13"/>
      <c r="AD10" s="5"/>
      <c r="AE10" s="1"/>
    </row>
    <row r="11" spans="1:43" x14ac:dyDescent="0.25">
      <c r="A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5"/>
      <c r="U11" s="3"/>
      <c r="V11" s="3"/>
      <c r="W11" s="3"/>
      <c r="X11" s="3"/>
      <c r="Y11" s="3"/>
      <c r="Z11" s="3">
        <f t="shared" si="0"/>
        <v>0</v>
      </c>
      <c r="AA11" s="5"/>
      <c r="AB11" s="13"/>
      <c r="AD11" s="5"/>
      <c r="AE11" s="1"/>
    </row>
    <row r="12" spans="1:43" ht="14.25" customHeight="1" x14ac:dyDescent="0.25">
      <c r="Z12" s="3">
        <f t="shared" si="0"/>
        <v>0</v>
      </c>
      <c r="AA12" s="5"/>
      <c r="AB12" s="13"/>
      <c r="AD12" s="5"/>
      <c r="AE12" s="1"/>
    </row>
    <row r="13" spans="1:43" x14ac:dyDescent="0.2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5"/>
      <c r="U13" s="3"/>
      <c r="V13" s="3"/>
      <c r="W13" s="3"/>
      <c r="X13" s="3"/>
      <c r="Y13" s="3"/>
      <c r="Z13" s="3"/>
      <c r="AA13" s="5"/>
      <c r="AB13" s="13"/>
      <c r="AD13" s="5"/>
      <c r="AE13" s="1"/>
    </row>
    <row r="14" spans="1:43" x14ac:dyDescent="0.25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"/>
      <c r="U14" s="3"/>
      <c r="V14" s="3"/>
      <c r="W14" s="3"/>
      <c r="X14" s="3"/>
      <c r="Y14" s="3"/>
      <c r="Z14" s="3"/>
      <c r="AA14" s="5"/>
      <c r="AB14" s="13"/>
      <c r="AD14" s="5"/>
      <c r="AE14" s="1"/>
    </row>
    <row r="15" spans="1:43" x14ac:dyDescent="0.2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5"/>
      <c r="U15" s="3"/>
      <c r="V15" s="3"/>
      <c r="W15" s="3"/>
      <c r="X15" s="3"/>
      <c r="Y15" s="3"/>
      <c r="Z15" s="3"/>
      <c r="AA15" s="5"/>
      <c r="AB15" s="13"/>
      <c r="AD15" s="5"/>
      <c r="AE15" s="1"/>
    </row>
    <row r="16" spans="1:43" x14ac:dyDescent="0.25">
      <c r="A16" s="2"/>
      <c r="T16" s="5"/>
      <c r="AA16" s="5"/>
      <c r="AB16" s="13"/>
      <c r="AD16" s="5"/>
      <c r="AE16" s="1"/>
    </row>
    <row r="17" spans="1:31" x14ac:dyDescent="0.25">
      <c r="A17" s="2"/>
      <c r="T17" s="4"/>
      <c r="AA17" s="5"/>
      <c r="AB17" s="13"/>
      <c r="AD17" s="5"/>
      <c r="AE17" s="1"/>
    </row>
    <row r="18" spans="1:31" x14ac:dyDescent="0.25">
      <c r="A18" s="2"/>
      <c r="T18" s="5"/>
      <c r="AA18" s="5"/>
      <c r="AB18" s="13"/>
      <c r="AD18" s="5"/>
      <c r="AE18" s="1"/>
    </row>
    <row r="19" spans="1:31" x14ac:dyDescent="0.25">
      <c r="T19" s="5"/>
      <c r="AA19" s="5"/>
      <c r="AB19" s="13"/>
      <c r="AD19" s="5"/>
      <c r="AE19" s="1"/>
    </row>
    <row r="20" spans="1:31" x14ac:dyDescent="0.25">
      <c r="T20" s="5"/>
      <c r="AA20" s="5"/>
      <c r="AB20" s="13"/>
      <c r="AD20" s="5"/>
      <c r="AE20" s="1"/>
    </row>
    <row r="21" spans="1:31" x14ac:dyDescent="0.25">
      <c r="AA21" s="5"/>
      <c r="AB21" s="13"/>
      <c r="AD21" s="2"/>
      <c r="AE21" s="1"/>
    </row>
    <row r="22" spans="1:31" x14ac:dyDescent="0.25">
      <c r="A22" s="16" t="s">
        <v>28</v>
      </c>
      <c r="B22" s="16"/>
      <c r="C22"/>
      <c r="D22"/>
      <c r="E22"/>
      <c r="F22"/>
      <c r="G22"/>
      <c r="AA22" s="2"/>
      <c r="AB22" s="13"/>
      <c r="AD22" s="2"/>
      <c r="AE22" s="1"/>
    </row>
    <row r="23" spans="1:31" x14ac:dyDescent="0.25">
      <c r="A23"/>
      <c r="B23"/>
      <c r="C23"/>
      <c r="D23"/>
      <c r="E23"/>
      <c r="F23"/>
      <c r="G23"/>
      <c r="AA23" s="2"/>
      <c r="AB23" s="13"/>
      <c r="AD23" s="2"/>
      <c r="AE23" s="1"/>
    </row>
    <row r="24" spans="1:31" x14ac:dyDescent="0.25">
      <c r="A24"/>
      <c r="B24"/>
      <c r="C24"/>
      <c r="D24"/>
      <c r="E24"/>
      <c r="F24"/>
      <c r="G24"/>
      <c r="AA24" s="2"/>
      <c r="AB24" s="13"/>
      <c r="AD24" s="2"/>
      <c r="AE24" s="1"/>
    </row>
    <row r="25" spans="1:31" x14ac:dyDescent="0.25">
      <c r="A25"/>
      <c r="B25"/>
      <c r="C25"/>
      <c r="D25"/>
      <c r="E25"/>
      <c r="F25"/>
      <c r="G25"/>
      <c r="AB25" s="13"/>
    </row>
    <row r="26" spans="1:31" x14ac:dyDescent="0.25">
      <c r="A26"/>
      <c r="B26"/>
      <c r="C26"/>
      <c r="D26"/>
      <c r="E26"/>
      <c r="F26"/>
      <c r="G26"/>
      <c r="AB26" s="13"/>
    </row>
    <row r="27" spans="1:31" x14ac:dyDescent="0.25">
      <c r="A27"/>
      <c r="B27"/>
      <c r="C27"/>
      <c r="D27"/>
      <c r="E27"/>
      <c r="F27"/>
      <c r="G27"/>
    </row>
    <row r="28" spans="1:31" x14ac:dyDescent="0.25">
      <c r="A28"/>
      <c r="B28"/>
      <c r="C28"/>
      <c r="D28"/>
      <c r="E28"/>
      <c r="F28"/>
      <c r="G28"/>
    </row>
    <row r="29" spans="1:31" x14ac:dyDescent="0.25">
      <c r="A29"/>
      <c r="B29"/>
      <c r="C29"/>
      <c r="D29"/>
      <c r="E29"/>
      <c r="F29"/>
      <c r="G29"/>
    </row>
    <row r="30" spans="1:31" x14ac:dyDescent="0.25">
      <c r="A30"/>
      <c r="B30"/>
      <c r="C30"/>
      <c r="D30"/>
      <c r="E30"/>
      <c r="F30"/>
      <c r="G30"/>
    </row>
    <row r="31" spans="1:31" x14ac:dyDescent="0.25">
      <c r="A31"/>
      <c r="B31"/>
      <c r="C31"/>
      <c r="D31"/>
      <c r="E31"/>
      <c r="F31"/>
      <c r="G31"/>
    </row>
    <row r="32" spans="1:31" x14ac:dyDescent="0.25">
      <c r="A32" t="s">
        <v>38</v>
      </c>
      <c r="B32"/>
      <c r="C32"/>
      <c r="D32"/>
      <c r="E32"/>
      <c r="F32"/>
      <c r="G32"/>
    </row>
    <row r="33" spans="1:7" ht="15.75" x14ac:dyDescent="0.25">
      <c r="A33" s="15" t="s">
        <v>31</v>
      </c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ht="15.75" x14ac:dyDescent="0.25">
      <c r="A36" s="15" t="s">
        <v>29</v>
      </c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ht="15.75" x14ac:dyDescent="0.25">
      <c r="A39" s="15" t="s">
        <v>30</v>
      </c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 t="s">
        <v>43</v>
      </c>
      <c r="B42"/>
      <c r="C42"/>
      <c r="D42"/>
      <c r="E42"/>
      <c r="F42"/>
      <c r="G42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opLeftCell="A6" workbookViewId="0">
      <selection activeCell="F24" sqref="F24"/>
    </sheetView>
  </sheetViews>
  <sheetFormatPr defaultColWidth="8.85546875" defaultRowHeight="15" x14ac:dyDescent="0.25"/>
  <cols>
    <col min="1" max="1" width="34.7109375" customWidth="1"/>
    <col min="2" max="2" width="27.42578125" customWidth="1"/>
    <col min="3" max="3" width="23.85546875" customWidth="1"/>
    <col min="4" max="4" width="21.7109375" customWidth="1"/>
    <col min="5" max="5" width="23.140625" customWidth="1"/>
    <col min="6" max="6" width="25.28515625" customWidth="1"/>
    <col min="7" max="7" width="31.28515625" customWidth="1"/>
    <col min="8" max="8" width="9.140625" hidden="1" customWidth="1"/>
    <col min="9" max="9" width="34" customWidth="1"/>
  </cols>
  <sheetData>
    <row r="1" spans="1:3" x14ac:dyDescent="0.25">
      <c r="A1" s="16" t="s">
        <v>28</v>
      </c>
      <c r="B1" s="16"/>
      <c r="C1" s="16"/>
    </row>
    <row r="11" spans="1:3" x14ac:dyDescent="0.25">
      <c r="A11" t="s">
        <v>38</v>
      </c>
    </row>
    <row r="12" spans="1:3" ht="15.75" x14ac:dyDescent="0.25">
      <c r="A12" s="15" t="s">
        <v>31</v>
      </c>
      <c r="B12" s="15"/>
    </row>
    <row r="15" spans="1:3" ht="15.75" x14ac:dyDescent="0.25">
      <c r="A15" s="15" t="s">
        <v>29</v>
      </c>
      <c r="B15" s="15"/>
    </row>
    <row r="18" spans="1:9" ht="15.75" x14ac:dyDescent="0.25">
      <c r="A18" s="15" t="s">
        <v>30</v>
      </c>
      <c r="B18" s="15"/>
    </row>
    <row r="21" spans="1:9" x14ac:dyDescent="0.25">
      <c r="A21" t="s">
        <v>40</v>
      </c>
    </row>
    <row r="23" spans="1:9" x14ac:dyDescent="0.25">
      <c r="A23" s="45" t="s">
        <v>33</v>
      </c>
      <c r="B23" s="46"/>
      <c r="C23" s="18" t="s">
        <v>32</v>
      </c>
      <c r="D23" s="18" t="s">
        <v>34</v>
      </c>
      <c r="E23" s="18" t="s">
        <v>35</v>
      </c>
      <c r="F23" s="18" t="s">
        <v>42</v>
      </c>
      <c r="G23" s="18" t="s">
        <v>39</v>
      </c>
      <c r="H23" s="17"/>
      <c r="I23" s="18" t="s">
        <v>39</v>
      </c>
    </row>
    <row r="24" spans="1:9" x14ac:dyDescent="0.25">
      <c r="A24" s="42"/>
      <c r="B24" s="43"/>
      <c r="C24" s="11"/>
      <c r="D24" s="11">
        <f>(C24)/411*10</f>
        <v>0</v>
      </c>
      <c r="E24" s="11"/>
      <c r="F24" s="11">
        <f>(E24)/16.9*10</f>
        <v>0</v>
      </c>
      <c r="G24" s="11">
        <f>(D24*3)+(F24*7)</f>
        <v>0</v>
      </c>
      <c r="H24" s="4"/>
      <c r="I24" s="8">
        <f>G24/10</f>
        <v>0</v>
      </c>
    </row>
    <row r="25" spans="1:9" x14ac:dyDescent="0.25">
      <c r="A25" s="41"/>
      <c r="B25" s="44"/>
      <c r="C25" s="11"/>
      <c r="D25" s="11">
        <f>(C25)/411*10</f>
        <v>0</v>
      </c>
      <c r="E25" s="11"/>
      <c r="F25" s="11">
        <f>(E25)/16.9*10</f>
        <v>0</v>
      </c>
      <c r="G25" s="11">
        <f>(D25*3)+(F25*7)</f>
        <v>0</v>
      </c>
      <c r="H25" s="4"/>
      <c r="I25" s="8">
        <f t="shared" ref="I25:I35" si="0">G25/10</f>
        <v>0</v>
      </c>
    </row>
    <row r="26" spans="1:9" x14ac:dyDescent="0.25">
      <c r="A26" s="42"/>
      <c r="B26" s="43"/>
      <c r="C26" s="11"/>
      <c r="D26" s="11">
        <f>(C26)/411*10</f>
        <v>0</v>
      </c>
      <c r="E26" s="11"/>
      <c r="F26" s="11">
        <f>(E26)/16.9*10</f>
        <v>0</v>
      </c>
      <c r="G26" s="11">
        <f>(D26*3)+(F26*7)</f>
        <v>0</v>
      </c>
      <c r="H26" s="4"/>
      <c r="I26" s="8">
        <f t="shared" si="0"/>
        <v>0</v>
      </c>
    </row>
    <row r="27" spans="1:9" x14ac:dyDescent="0.25">
      <c r="A27" s="40"/>
      <c r="B27" s="40"/>
      <c r="C27" s="11"/>
      <c r="D27" s="11">
        <f>(C27)/411*10</f>
        <v>0</v>
      </c>
      <c r="E27" s="11"/>
      <c r="F27" s="11">
        <f>(E27)/16.9*10</f>
        <v>0</v>
      </c>
      <c r="G27" s="11">
        <f>(D27*3)+(F27*7)</f>
        <v>0</v>
      </c>
      <c r="H27" s="4"/>
      <c r="I27" s="8">
        <f t="shared" si="0"/>
        <v>0</v>
      </c>
    </row>
    <row r="28" spans="1:9" x14ac:dyDescent="0.25">
      <c r="A28" s="41"/>
      <c r="B28" s="40"/>
      <c r="C28" s="11"/>
      <c r="D28" s="11">
        <f>(C28)/411*10</f>
        <v>0</v>
      </c>
      <c r="E28" s="11"/>
      <c r="F28" s="11">
        <f>(E28)/16.9*10</f>
        <v>0</v>
      </c>
      <c r="G28" s="11">
        <f t="shared" ref="G28:G35" si="1">(D28*3)+(F28*7)</f>
        <v>0</v>
      </c>
      <c r="H28" s="4"/>
      <c r="I28" s="8">
        <f t="shared" si="0"/>
        <v>0</v>
      </c>
    </row>
    <row r="29" spans="1:9" x14ac:dyDescent="0.25">
      <c r="A29" s="7"/>
      <c r="B29" s="7"/>
      <c r="C29" s="11"/>
      <c r="D29" s="11">
        <f t="shared" ref="D29:D35" si="2">(C29)/298*10</f>
        <v>0</v>
      </c>
      <c r="E29" s="11"/>
      <c r="F29" s="11">
        <f t="shared" ref="F29:F35" si="3">(E29)/20.8*10</f>
        <v>0</v>
      </c>
      <c r="G29" s="11">
        <f t="shared" si="1"/>
        <v>0</v>
      </c>
      <c r="H29" s="4"/>
      <c r="I29" s="8">
        <f t="shared" si="0"/>
        <v>0</v>
      </c>
    </row>
    <row r="30" spans="1:9" x14ac:dyDescent="0.25">
      <c r="A30" s="7"/>
      <c r="B30" s="7"/>
      <c r="C30" s="11"/>
      <c r="D30" s="11">
        <f t="shared" si="2"/>
        <v>0</v>
      </c>
      <c r="E30" s="11"/>
      <c r="F30" s="11">
        <f t="shared" si="3"/>
        <v>0</v>
      </c>
      <c r="G30" s="11">
        <f t="shared" si="1"/>
        <v>0</v>
      </c>
      <c r="H30" s="4"/>
      <c r="I30" s="8">
        <f t="shared" si="0"/>
        <v>0</v>
      </c>
    </row>
    <row r="31" spans="1:9" x14ac:dyDescent="0.25">
      <c r="A31" s="7"/>
      <c r="B31" s="7"/>
      <c r="C31" s="11"/>
      <c r="D31" s="11">
        <f t="shared" si="2"/>
        <v>0</v>
      </c>
      <c r="E31" s="11"/>
      <c r="F31" s="11">
        <f t="shared" si="3"/>
        <v>0</v>
      </c>
      <c r="G31" s="11">
        <f t="shared" si="1"/>
        <v>0</v>
      </c>
      <c r="H31" s="4"/>
      <c r="I31" s="8">
        <f t="shared" si="0"/>
        <v>0</v>
      </c>
    </row>
    <row r="32" spans="1:9" x14ac:dyDescent="0.25">
      <c r="A32" s="7"/>
      <c r="B32" s="7"/>
      <c r="C32" s="11"/>
      <c r="D32" s="11">
        <f t="shared" si="2"/>
        <v>0</v>
      </c>
      <c r="E32" s="11"/>
      <c r="F32" s="11">
        <f t="shared" si="3"/>
        <v>0</v>
      </c>
      <c r="G32" s="11">
        <f t="shared" si="1"/>
        <v>0</v>
      </c>
      <c r="H32" s="4"/>
      <c r="I32" s="8">
        <f t="shared" si="0"/>
        <v>0</v>
      </c>
    </row>
    <row r="33" spans="1:14" x14ac:dyDescent="0.25">
      <c r="A33" s="7"/>
      <c r="B33" s="7"/>
      <c r="C33" s="11"/>
      <c r="D33" s="11">
        <f t="shared" si="2"/>
        <v>0</v>
      </c>
      <c r="E33" s="11"/>
      <c r="F33" s="11">
        <f t="shared" si="3"/>
        <v>0</v>
      </c>
      <c r="G33" s="11">
        <f t="shared" si="1"/>
        <v>0</v>
      </c>
      <c r="H33" s="4"/>
      <c r="I33" s="8">
        <f t="shared" si="0"/>
        <v>0</v>
      </c>
    </row>
    <row r="34" spans="1:14" x14ac:dyDescent="0.25">
      <c r="A34" s="7"/>
      <c r="B34" s="7"/>
      <c r="C34" s="11"/>
      <c r="D34" s="11">
        <f t="shared" si="2"/>
        <v>0</v>
      </c>
      <c r="E34" s="11"/>
      <c r="F34" s="11">
        <f t="shared" si="3"/>
        <v>0</v>
      </c>
      <c r="G34" s="11">
        <f t="shared" si="1"/>
        <v>0</v>
      </c>
      <c r="H34" s="4"/>
      <c r="I34" s="8">
        <f t="shared" si="0"/>
        <v>0</v>
      </c>
    </row>
    <row r="35" spans="1:14" x14ac:dyDescent="0.25">
      <c r="A35" s="7"/>
      <c r="B35" s="7"/>
      <c r="C35" s="11"/>
      <c r="D35" s="11">
        <f t="shared" si="2"/>
        <v>0</v>
      </c>
      <c r="E35" s="11"/>
      <c r="F35" s="11">
        <f t="shared" si="3"/>
        <v>0</v>
      </c>
      <c r="G35" s="11">
        <f t="shared" si="1"/>
        <v>0</v>
      </c>
      <c r="H35" s="4"/>
      <c r="I35" s="8">
        <f t="shared" si="0"/>
        <v>0</v>
      </c>
    </row>
    <row r="38" spans="1:14" x14ac:dyDescent="0.25">
      <c r="C38" s="16" t="s">
        <v>52</v>
      </c>
      <c r="D38" s="22"/>
      <c r="E38" s="16"/>
      <c r="F38" s="22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C39" s="16"/>
      <c r="D39" s="22"/>
      <c r="E39" s="23"/>
      <c r="F39" s="22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D40" s="1"/>
      <c r="E40" s="5"/>
      <c r="F40" s="1"/>
    </row>
    <row r="41" spans="1:14" x14ac:dyDescent="0.25">
      <c r="D41" s="1"/>
      <c r="E41" s="5"/>
      <c r="F41" s="1"/>
    </row>
    <row r="42" spans="1:14" x14ac:dyDescent="0.25">
      <c r="D42" s="1"/>
      <c r="E42" s="5"/>
      <c r="F42" s="1"/>
    </row>
    <row r="43" spans="1:14" x14ac:dyDescent="0.25">
      <c r="D43" s="1"/>
      <c r="E43" s="5"/>
      <c r="F43" s="1"/>
    </row>
    <row r="44" spans="1:14" x14ac:dyDescent="0.25">
      <c r="D44" s="1"/>
      <c r="E44" s="5"/>
      <c r="F44" s="1"/>
    </row>
    <row r="45" spans="1:14" x14ac:dyDescent="0.25">
      <c r="D45" s="1"/>
      <c r="E45" s="5"/>
      <c r="F45" s="1"/>
    </row>
    <row r="46" spans="1:14" x14ac:dyDescent="0.25">
      <c r="D46" s="1"/>
      <c r="E46" s="5"/>
      <c r="F46" s="1"/>
    </row>
    <row r="47" spans="1:14" x14ac:dyDescent="0.25">
      <c r="D47" s="1"/>
      <c r="E47" s="5"/>
      <c r="F47" s="1"/>
    </row>
    <row r="48" spans="1:14" x14ac:dyDescent="0.25">
      <c r="D48" s="1"/>
      <c r="E48" s="5"/>
      <c r="F48" s="1"/>
    </row>
    <row r="49" spans="4:6" x14ac:dyDescent="0.25">
      <c r="D49" s="1"/>
      <c r="E49" s="5"/>
      <c r="F49" s="1"/>
    </row>
    <row r="50" spans="4:6" x14ac:dyDescent="0.25">
      <c r="D50" s="1"/>
      <c r="E50" s="5"/>
      <c r="F50" s="1"/>
    </row>
    <row r="51" spans="4:6" x14ac:dyDescent="0.25">
      <c r="D51" s="1"/>
      <c r="E51" s="5"/>
      <c r="F51" s="1"/>
    </row>
    <row r="52" spans="4:6" x14ac:dyDescent="0.25">
      <c r="D52" s="1"/>
      <c r="E52" s="2"/>
      <c r="F52" s="1"/>
    </row>
    <row r="53" spans="4:6" x14ac:dyDescent="0.25">
      <c r="D53" s="1"/>
      <c r="E53" s="2"/>
      <c r="F53" s="1"/>
    </row>
    <row r="54" spans="4:6" x14ac:dyDescent="0.25">
      <c r="D54" s="1"/>
      <c r="E54" s="2"/>
      <c r="F54" s="1"/>
    </row>
    <row r="55" spans="4:6" x14ac:dyDescent="0.25">
      <c r="D55" s="1"/>
      <c r="E55" s="2"/>
      <c r="F55" s="1"/>
    </row>
  </sheetData>
  <mergeCells count="1">
    <mergeCell ref="A23:B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3"/>
  <sheetViews>
    <sheetView workbookViewId="0">
      <selection activeCell="E21" sqref="E21"/>
    </sheetView>
  </sheetViews>
  <sheetFormatPr defaultColWidth="8.85546875" defaultRowHeight="15" x14ac:dyDescent="0.25"/>
  <cols>
    <col min="3" max="3" width="30.140625" bestFit="1" customWidth="1"/>
    <col min="4" max="4" width="23.85546875" customWidth="1"/>
    <col min="5" max="5" width="25" customWidth="1"/>
    <col min="6" max="6" width="23.140625" customWidth="1"/>
    <col min="7" max="7" width="25.28515625" customWidth="1"/>
    <col min="8" max="8" width="31.28515625" customWidth="1"/>
    <col min="9" max="9" width="12.140625" bestFit="1" customWidth="1"/>
  </cols>
  <sheetData>
    <row r="2" spans="3:6" x14ac:dyDescent="0.25">
      <c r="C2" t="s">
        <v>36</v>
      </c>
      <c r="F2" s="12"/>
    </row>
    <row r="3" spans="3:6" x14ac:dyDescent="0.25">
      <c r="C3" s="12"/>
      <c r="D3" s="19"/>
      <c r="E3" s="14"/>
      <c r="F3" s="12"/>
    </row>
    <row r="4" spans="3:6" x14ac:dyDescent="0.25">
      <c r="C4" s="9" t="s">
        <v>26</v>
      </c>
      <c r="D4" s="10" t="s">
        <v>37</v>
      </c>
      <c r="E4" s="10" t="s">
        <v>27</v>
      </c>
    </row>
    <row r="5" spans="3:6" x14ac:dyDescent="0.25">
      <c r="C5" s="35" t="s">
        <v>51</v>
      </c>
      <c r="D5" s="39">
        <v>10</v>
      </c>
      <c r="E5" s="38">
        <v>1</v>
      </c>
    </row>
    <row r="6" spans="3:6" ht="15.75" x14ac:dyDescent="0.25">
      <c r="C6" s="36" t="s">
        <v>53</v>
      </c>
      <c r="D6" s="39">
        <v>6.18</v>
      </c>
      <c r="E6" s="38">
        <v>2</v>
      </c>
    </row>
    <row r="7" spans="3:6" ht="15.75" x14ac:dyDescent="0.25">
      <c r="C7" s="36" t="s">
        <v>49</v>
      </c>
      <c r="D7" s="39">
        <v>5.14</v>
      </c>
      <c r="E7" s="38">
        <v>3</v>
      </c>
    </row>
    <row r="8" spans="3:6" x14ac:dyDescent="0.25">
      <c r="C8" s="35" t="s">
        <v>50</v>
      </c>
      <c r="D8" s="39">
        <v>2.77</v>
      </c>
      <c r="E8" s="38">
        <v>4</v>
      </c>
    </row>
    <row r="9" spans="3:6" ht="15.75" x14ac:dyDescent="0.25">
      <c r="C9" s="37" t="s">
        <v>48</v>
      </c>
      <c r="D9" s="39">
        <v>0.69</v>
      </c>
      <c r="E9" s="38">
        <v>5</v>
      </c>
    </row>
    <row r="10" spans="3:6" x14ac:dyDescent="0.25">
      <c r="C10" s="7"/>
      <c r="D10" s="8"/>
      <c r="E10" s="6"/>
    </row>
    <row r="11" spans="3:6" x14ac:dyDescent="0.25">
      <c r="C11" s="7"/>
      <c r="D11" s="8"/>
      <c r="E11" s="6"/>
    </row>
    <row r="12" spans="3:6" x14ac:dyDescent="0.25">
      <c r="C12" s="7"/>
      <c r="D12" s="8"/>
      <c r="E12" s="6"/>
    </row>
    <row r="13" spans="3:6" x14ac:dyDescent="0.25">
      <c r="C13" s="7"/>
      <c r="D13" s="6"/>
      <c r="E13" s="6"/>
    </row>
    <row r="14" spans="3:6" x14ac:dyDescent="0.25">
      <c r="C14" s="7"/>
      <c r="D14" s="8"/>
      <c r="E14" s="6"/>
    </row>
    <row r="15" spans="3:6" x14ac:dyDescent="0.25">
      <c r="C15" s="7"/>
      <c r="D15" s="8"/>
      <c r="E15" s="6"/>
    </row>
    <row r="16" spans="3:6" x14ac:dyDescent="0.25">
      <c r="C16" s="7"/>
      <c r="D16" s="8"/>
      <c r="E16" s="8"/>
    </row>
    <row r="17" spans="1:5" x14ac:dyDescent="0.25">
      <c r="C17" s="25"/>
      <c r="D17" s="26"/>
      <c r="E17" s="25"/>
    </row>
    <row r="18" spans="1:5" x14ac:dyDescent="0.25">
      <c r="C18" s="12"/>
    </row>
    <row r="19" spans="1:5" x14ac:dyDescent="0.25">
      <c r="C19" s="12"/>
    </row>
    <row r="20" spans="1:5" x14ac:dyDescent="0.25">
      <c r="C20" s="18" t="s">
        <v>33</v>
      </c>
      <c r="D20" s="18" t="s">
        <v>39</v>
      </c>
      <c r="E20" s="18" t="s">
        <v>39</v>
      </c>
    </row>
    <row r="21" spans="1:5" x14ac:dyDescent="0.25">
      <c r="C21" s="35" t="s">
        <v>54</v>
      </c>
      <c r="D21" s="39">
        <v>10</v>
      </c>
      <c r="E21" s="39">
        <v>10</v>
      </c>
    </row>
    <row r="22" spans="1:5" ht="15.75" x14ac:dyDescent="0.25">
      <c r="B22" s="4"/>
      <c r="C22" s="36" t="s">
        <v>58</v>
      </c>
      <c r="D22" s="39">
        <v>3.36</v>
      </c>
      <c r="E22" s="39">
        <v>7.4</v>
      </c>
    </row>
    <row r="23" spans="1:5" ht="15.75" x14ac:dyDescent="0.25">
      <c r="B23" s="4"/>
      <c r="C23" s="36" t="s">
        <v>57</v>
      </c>
      <c r="D23" s="39">
        <v>5.13</v>
      </c>
      <c r="E23" s="39">
        <v>5.15</v>
      </c>
    </row>
    <row r="24" spans="1:5" x14ac:dyDescent="0.25">
      <c r="B24" s="4"/>
      <c r="C24" s="35" t="s">
        <v>55</v>
      </c>
      <c r="D24" s="39">
        <v>3.02</v>
      </c>
      <c r="E24" s="39">
        <v>2.66</v>
      </c>
    </row>
    <row r="25" spans="1:5" ht="15.75" x14ac:dyDescent="0.25">
      <c r="B25" s="4"/>
      <c r="C25" s="37" t="s">
        <v>56</v>
      </c>
      <c r="D25" s="39">
        <v>2.02</v>
      </c>
      <c r="E25" s="39">
        <v>0.14000000000000001</v>
      </c>
    </row>
    <row r="26" spans="1:5" x14ac:dyDescent="0.25">
      <c r="A26" s="14"/>
      <c r="B26" s="12"/>
      <c r="C26" s="7"/>
      <c r="D26" s="11"/>
      <c r="E26" s="8"/>
    </row>
    <row r="27" spans="1:5" x14ac:dyDescent="0.25">
      <c r="B27" s="4"/>
      <c r="C27" s="7"/>
      <c r="D27" s="11"/>
      <c r="E27" s="8"/>
    </row>
    <row r="28" spans="1:5" x14ac:dyDescent="0.25">
      <c r="B28" s="4"/>
      <c r="C28" s="7"/>
      <c r="D28" s="11"/>
      <c r="E28" s="8"/>
    </row>
    <row r="29" spans="1:5" x14ac:dyDescent="0.25">
      <c r="B29" s="4"/>
      <c r="C29" s="7"/>
      <c r="D29" s="11"/>
      <c r="E29" s="8"/>
    </row>
    <row r="30" spans="1:5" x14ac:dyDescent="0.25">
      <c r="B30" s="4"/>
      <c r="C30" s="7"/>
      <c r="D30" s="11"/>
      <c r="E30" s="8"/>
    </row>
    <row r="31" spans="1:5" x14ac:dyDescent="0.25">
      <c r="B31" s="4"/>
      <c r="C31" s="7"/>
      <c r="D31" s="11"/>
      <c r="E31" s="8"/>
    </row>
    <row r="32" spans="1:5" x14ac:dyDescent="0.25">
      <c r="A32" s="14"/>
      <c r="B32" s="4"/>
      <c r="C32" s="7"/>
      <c r="D32" s="11"/>
      <c r="E32" s="8"/>
    </row>
    <row r="33" spans="2:5" x14ac:dyDescent="0.25">
      <c r="B33" s="4"/>
      <c r="C33" s="4"/>
      <c r="D33" s="4"/>
      <c r="E33" s="4"/>
    </row>
  </sheetData>
  <pageMargins left="0.511811024" right="0.511811024" top="0.78740157499999996" bottom="0.78740157499999996" header="0.31496062000000002" footer="0.31496062000000002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Discente</vt:lpstr>
      <vt:lpstr>Docente</vt:lpstr>
      <vt:lpstr>CÁLCULO DA MEDIA PONDERADA</vt:lpstr>
      <vt:lpstr>CLASSIFICAÇÃO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Regina Cominetti</dc:creator>
  <cp:lastModifiedBy>Home</cp:lastModifiedBy>
  <dcterms:created xsi:type="dcterms:W3CDTF">2014-03-07T20:04:12Z</dcterms:created>
  <dcterms:modified xsi:type="dcterms:W3CDTF">2020-01-22T21:44:13Z</dcterms:modified>
</cp:coreProperties>
</file>